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EEBFAD1-0843-4B87-BA17-D728D1A78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Sheet2!$A$1:$I$50</definedName>
    <definedName name="_xlnm.Print_Area" localSheetId="2">Sheet3!$A$1:$AE$13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E8" i="1"/>
  <c r="AB9" i="5" l="1"/>
  <c r="AC9" i="5"/>
  <c r="AD9" i="5"/>
  <c r="F46" i="2"/>
  <c r="G46" i="2" s="1"/>
  <c r="H46" i="2" s="1"/>
  <c r="E6" i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E5" i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E7" i="1"/>
  <c r="G7" i="1" s="1"/>
  <c r="G6" i="1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G5" i="1"/>
  <c r="B9" i="1"/>
  <c r="C9" i="1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G8" i="1"/>
  <c r="I29" i="2" l="1"/>
  <c r="I32" i="2"/>
  <c r="I20" i="2"/>
  <c r="I21" i="2"/>
</calcChain>
</file>

<file path=xl/sharedStrings.xml><?xml version="1.0" encoding="utf-8"?>
<sst xmlns="http://schemas.openxmlformats.org/spreadsheetml/2006/main" count="80" uniqueCount="54">
  <si>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</si>
  <si>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</si>
  <si>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</si>
  <si>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</si>
  <si>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</si>
  <si>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</si>
  <si>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</si>
  <si>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</si>
  <si>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</si>
  <si>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</si>
  <si>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</si>
  <si>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</si>
  <si>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</si>
  <si>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</si>
  <si>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</si>
  <si>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</si>
  <si>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</si>
  <si>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</si>
  <si>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</si>
  <si>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</si>
  <si>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</si>
  <si>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</si>
  <si>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</si>
  <si>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</si>
  <si>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</si>
  <si>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</si>
  <si>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</si>
  <si>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</si>
  <si>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</si>
  <si>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</si>
  <si>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</si>
  <si>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</si>
  <si>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</si>
  <si>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</si>
  <si>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</si>
  <si>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</si>
  <si>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</si>
  <si>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</si>
  <si>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</si>
  <si>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</si>
  <si>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</si>
  <si>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</si>
  <si>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</si>
  <si>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</si>
  <si>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</si>
  <si>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</si>
  <si>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</si>
  <si>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</si>
  <si>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</si>
  <si>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</si>
  <si>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</si>
  <si>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</si>
  <si>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</si>
  <si>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31st  December'2021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</si>
</sst>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20" fillId="0" borderId="0" xfId="0" applyNumberFormat="1" applyFont="1" applyBorder="1" applyAlignment="1">
      <alignment horizontal="center"/>
    </xf>
    <xf numFmtId="0" fontId="21" fillId="0" borderId="0" xfId="0" applyFont="1" applyFill="1"/>
    <xf numFmtId="0" fontId="20" fillId="0" borderId="0" xfId="0" applyFont="1" applyFill="1"/>
    <xf numFmtId="17" fontId="20" fillId="0" borderId="3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/>
    <xf numFmtId="0" fontId="22" fillId="0" borderId="1" xfId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zoomScale="115" zoomScaleNormal="115" workbookViewId="0">
      <selection activeCell="E6" sqref="E6"/>
    </sheetView>
  </sheetViews>
  <sheetFormatPr defaultRowHeight="14.4"/>
  <cols>
    <col min="1" max="1" width="11.88671875" customWidth="1"/>
    <col min="2" max="2" width="10.5546875" style="17" customWidth="1"/>
    <col min="3" max="3" width="14.109375" style="17" customWidth="1"/>
    <col min="4" max="4" width="10.33203125" style="17" customWidth="1"/>
    <col min="5" max="5" width="11.109375" style="17" customWidth="1"/>
    <col min="6" max="6" width="15.6640625" style="17" customWidth="1"/>
    <col min="7" max="7" width="30.5546875" customWidth="1"/>
  </cols>
  <sheetData>
    <row r="2" spans="1:13" ht="30" customHeight="1">
      <c r="A2" s="92" t="s">
        <v>53</v>
      </c>
      <c r="B2" s="93"/>
      <c r="C2" s="93"/>
      <c r="D2" s="93"/>
      <c r="E2" s="93"/>
      <c r="F2" s="93"/>
      <c r="G2" s="94"/>
      <c r="H2" s="4"/>
      <c r="I2" s="4"/>
    </row>
    <row r="3" spans="1:13" s="1" customFormat="1" ht="30.75" customHeight="1">
      <c r="A3" s="95" t="s">
        <v>0</v>
      </c>
      <c r="B3" s="95" t="s">
        <v>1</v>
      </c>
      <c r="C3" s="95"/>
      <c r="D3" s="95"/>
      <c r="E3" s="95"/>
      <c r="F3" s="95" t="s">
        <v>2</v>
      </c>
      <c r="G3" s="95" t="s">
        <v>3</v>
      </c>
      <c r="H3" s="2"/>
      <c r="I3" s="2"/>
    </row>
    <row r="4" spans="1:13" s="1" customFormat="1" ht="34.799999999999997">
      <c r="A4" s="95"/>
      <c r="B4" s="75" t="s">
        <v>1</v>
      </c>
      <c r="C4" s="75" t="s">
        <v>4</v>
      </c>
      <c r="D4" s="75" t="s">
        <v>5</v>
      </c>
      <c r="E4" s="47" t="s">
        <v>6</v>
      </c>
      <c r="F4" s="95"/>
      <c r="G4" s="95"/>
      <c r="H4" s="2"/>
      <c r="I4" s="2"/>
    </row>
    <row r="5" spans="1:13" s="82" customFormat="1" ht="17.399999999999999">
      <c r="A5" s="48" t="s">
        <v>7</v>
      </c>
      <c r="B5" s="49">
        <v>446</v>
      </c>
      <c r="C5" s="49">
        <v>88</v>
      </c>
      <c r="D5" s="49">
        <v>6971</v>
      </c>
      <c r="E5" s="50">
        <f>SUM(B5:D5)</f>
        <v>7505</v>
      </c>
      <c r="F5" s="49">
        <v>13228</v>
      </c>
      <c r="G5" s="51">
        <f>E5/F5%</f>
        <v>56.735712125793768</v>
      </c>
      <c r="H5" s="81"/>
      <c r="I5" s="81"/>
    </row>
    <row r="6" spans="1:13" s="82" customFormat="1" ht="17.399999999999999">
      <c r="A6" s="48" t="s">
        <v>8</v>
      </c>
      <c r="B6" s="64">
        <v>2947</v>
      </c>
      <c r="C6" s="64">
        <v>834</v>
      </c>
      <c r="D6" s="64">
        <v>31091</v>
      </c>
      <c r="E6" s="50">
        <f>SUM(B6:D6)</f>
        <v>34872</v>
      </c>
      <c r="F6" s="49">
        <v>56223</v>
      </c>
      <c r="G6" s="51">
        <f>E6/F6%</f>
        <v>62.024438397097271</v>
      </c>
      <c r="H6" s="81"/>
      <c r="I6" s="81"/>
    </row>
    <row r="7" spans="1:13" s="88" customFormat="1" ht="34.799999999999997">
      <c r="A7" s="84" t="s">
        <v>9</v>
      </c>
      <c r="B7" s="85">
        <v>2609</v>
      </c>
      <c r="C7" s="85">
        <v>309</v>
      </c>
      <c r="D7" s="85">
        <v>28159</v>
      </c>
      <c r="E7" s="85">
        <f>SUM(B7:D7)</f>
        <v>31077</v>
      </c>
      <c r="F7" s="85">
        <v>47605</v>
      </c>
      <c r="G7" s="86">
        <f>E7/F7%</f>
        <v>65.280957882575365</v>
      </c>
      <c r="H7" s="87"/>
      <c r="I7" s="87"/>
    </row>
    <row r="8" spans="1:13" s="88" customFormat="1" ht="17.399999999999999">
      <c r="A8" s="84" t="s">
        <v>10</v>
      </c>
      <c r="B8" s="85">
        <v>1637</v>
      </c>
      <c r="C8" s="85">
        <v>329</v>
      </c>
      <c r="D8" s="85">
        <v>24068</v>
      </c>
      <c r="E8" s="85">
        <f>SUM(B8:D8)</f>
        <v>26034</v>
      </c>
      <c r="F8" s="89">
        <v>42784</v>
      </c>
      <c r="G8" s="90">
        <f t="shared" ref="G8:G9" si="0">E8/F8%</f>
        <v>60.849850411368742</v>
      </c>
      <c r="H8" s="87"/>
      <c r="I8" s="87"/>
    </row>
    <row r="9" spans="1:13" ht="17.399999999999999">
      <c r="A9" s="52" t="s">
        <v>11</v>
      </c>
      <c r="B9" s="52">
        <f>SUM(B5:B8)</f>
        <v>7639</v>
      </c>
      <c r="C9" s="52">
        <f>SUM(C5:C8)</f>
        <v>1560</v>
      </c>
      <c r="D9" s="52">
        <f>SUM(D5:D8)</f>
        <v>90289</v>
      </c>
      <c r="E9" s="52">
        <f>SUM(E5:E8)</f>
        <v>99488</v>
      </c>
      <c r="F9" s="52">
        <f>SUM(F5:F8)</f>
        <v>159840</v>
      </c>
      <c r="G9" s="53">
        <f t="shared" si="0"/>
        <v>62.242242242242241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6"/>
      <c r="C12" s="76"/>
      <c r="D12" s="78"/>
      <c r="E12" s="40"/>
      <c r="F12" s="35"/>
      <c r="G12" s="35"/>
      <c r="H12" s="34"/>
      <c r="I12" s="34"/>
      <c r="J12" s="34"/>
      <c r="K12" s="91"/>
      <c r="L12" s="91"/>
      <c r="M12" s="30"/>
    </row>
    <row r="13" spans="1:13">
      <c r="A13" s="38"/>
      <c r="B13" s="77"/>
      <c r="C13" s="77"/>
      <c r="D13" s="77"/>
      <c r="E13" s="39"/>
      <c r="F13" s="29"/>
      <c r="G13" s="29"/>
      <c r="H13" s="32"/>
      <c r="I13" s="32"/>
      <c r="J13" s="32"/>
      <c r="K13" s="91"/>
      <c r="L13" s="91"/>
      <c r="M13" s="30"/>
    </row>
    <row r="14" spans="1:13">
      <c r="A14" s="32"/>
      <c r="B14" s="77"/>
      <c r="C14" s="77"/>
      <c r="D14" s="77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0"/>
  <sheetViews>
    <sheetView view="pageBreakPreview" zoomScale="115" zoomScaleSheetLayoutView="11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H50" sqref="H50"/>
    </sheetView>
  </sheetViews>
  <sheetFormatPr defaultRowHeight="14.4"/>
  <cols>
    <col min="1" max="1" width="11.6640625" style="17" customWidth="1"/>
    <col min="2" max="2" width="12.6640625" style="17" customWidth="1"/>
    <col min="3" max="3" width="15.44140625" style="17" customWidth="1"/>
    <col min="4" max="4" width="12.109375" style="17" customWidth="1"/>
    <col min="5" max="5" width="10.33203125" style="17" customWidth="1"/>
    <col min="6" max="6" width="13.44140625" style="17" customWidth="1"/>
    <col min="7" max="7" width="11.109375" style="17" customWidth="1"/>
    <col min="8" max="8" width="11.33203125" style="67" customWidth="1"/>
    <col min="9" max="9" width="11.6640625" style="67" customWidth="1"/>
    <col min="10" max="10" width="10.5546875" style="12" bestFit="1" customWidth="1"/>
  </cols>
  <sheetData>
    <row r="2" spans="1:11" s="1" customFormat="1" ht="27.6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6" t="s">
        <v>17</v>
      </c>
      <c r="I2" s="66" t="s">
        <v>18</v>
      </c>
      <c r="J2" s="73"/>
    </row>
    <row r="3" spans="1:11" ht="15.6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74"/>
      <c r="K3" s="74"/>
    </row>
    <row r="4" spans="1:11" ht="15.6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0" si="0">SUM(D4,E4)</f>
        <v>35660</v>
      </c>
      <c r="G4" s="7">
        <f t="shared" ref="G4:G50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74"/>
      <c r="K4" s="74"/>
    </row>
    <row r="5" spans="1:11" ht="15.6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74"/>
      <c r="K5" s="74"/>
    </row>
    <row r="6" spans="1:11" ht="15.6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74"/>
      <c r="K6" s="74"/>
    </row>
    <row r="7" spans="1:11" ht="15.6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74"/>
      <c r="K7" s="74"/>
    </row>
    <row r="8" spans="1:11" ht="15.6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74"/>
      <c r="K8" s="74"/>
    </row>
    <row r="9" spans="1:11" ht="15.6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74"/>
      <c r="K9" s="74"/>
    </row>
    <row r="10" spans="1:11" ht="15.6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74"/>
      <c r="K10" s="74"/>
    </row>
    <row r="11" spans="1:11" ht="15.6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74"/>
      <c r="K11" s="74"/>
    </row>
    <row r="12" spans="1:11" ht="15.6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74"/>
      <c r="K12" s="74"/>
    </row>
    <row r="13" spans="1:11" ht="15.6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74"/>
      <c r="K13" s="74"/>
    </row>
    <row r="14" spans="1:11" ht="15.6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74"/>
      <c r="K14" s="74"/>
    </row>
    <row r="15" spans="1:11" ht="15.6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74"/>
      <c r="K15" s="74"/>
    </row>
    <row r="16" spans="1:11" ht="15.6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74"/>
      <c r="K16" s="74"/>
    </row>
    <row r="17" spans="1:16" ht="15.6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74"/>
      <c r="K17" s="74"/>
    </row>
    <row r="18" spans="1:16" ht="15.6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74"/>
      <c r="K18" s="74"/>
    </row>
    <row r="19" spans="1:16" ht="15.6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74"/>
      <c r="K19" s="74"/>
    </row>
    <row r="20" spans="1:16" ht="15.6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74"/>
      <c r="K20" s="74"/>
    </row>
    <row r="21" spans="1:16" ht="15.6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74"/>
      <c r="K21" s="74"/>
    </row>
    <row r="22" spans="1:16" ht="15.6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74"/>
      <c r="K22" s="74"/>
    </row>
    <row r="23" spans="1:16" ht="15.6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74"/>
      <c r="K23" s="74"/>
    </row>
    <row r="24" spans="1:16" ht="15.6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74"/>
      <c r="K24" s="74"/>
    </row>
    <row r="25" spans="1:16" ht="15.6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74"/>
      <c r="K25" s="74"/>
    </row>
    <row r="26" spans="1:16" ht="15.6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74"/>
      <c r="K26" s="74"/>
    </row>
    <row r="27" spans="1:16" ht="15.6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74"/>
      <c r="K27" s="74"/>
    </row>
    <row r="28" spans="1:16" ht="15.6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74"/>
      <c r="K28" s="74"/>
      <c r="P28" t="s">
        <v>47</v>
      </c>
    </row>
    <row r="29" spans="1:16" ht="15.6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74"/>
      <c r="K29" s="74"/>
    </row>
    <row r="30" spans="1:16" ht="15.6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74"/>
      <c r="K30" s="74"/>
    </row>
    <row r="31" spans="1:16" ht="15.6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74"/>
      <c r="K31" s="74"/>
    </row>
    <row r="32" spans="1:16" ht="15.6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74"/>
      <c r="K32" s="74"/>
    </row>
    <row r="33" spans="1:11" ht="15.6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74"/>
      <c r="K33" s="74"/>
    </row>
    <row r="34" spans="1:11" ht="15.6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74"/>
      <c r="K34" s="74"/>
    </row>
    <row r="35" spans="1:11" ht="15.6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74"/>
      <c r="K35" s="74"/>
    </row>
    <row r="36" spans="1:11" ht="15.6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74"/>
      <c r="K36" s="74"/>
    </row>
    <row r="37" spans="1:11" ht="15.6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74"/>
      <c r="K37" s="74"/>
    </row>
    <row r="38" spans="1:11" ht="15.6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74"/>
      <c r="K38" s="74"/>
    </row>
    <row r="39" spans="1:11" ht="15.6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74"/>
      <c r="K39" s="74"/>
    </row>
    <row r="40" spans="1:11" ht="15.6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74"/>
      <c r="K40" s="74"/>
    </row>
    <row r="41" spans="1:11" ht="15.6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74"/>
      <c r="K41" s="74"/>
    </row>
    <row r="42" spans="1:11" ht="15.6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74"/>
      <c r="K42" s="74"/>
    </row>
    <row r="43" spans="1:11" ht="15.6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74"/>
      <c r="K43" s="74"/>
    </row>
    <row r="44" spans="1:11" ht="15.6">
      <c r="A44" s="70">
        <v>44348</v>
      </c>
      <c r="B44" s="71">
        <v>131509</v>
      </c>
      <c r="C44" s="71">
        <v>6153</v>
      </c>
      <c r="D44" s="71">
        <v>813</v>
      </c>
      <c r="E44" s="71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74"/>
      <c r="K44" s="74"/>
    </row>
    <row r="45" spans="1:11" ht="15.6">
      <c r="A45" s="70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74"/>
      <c r="K45" s="74"/>
    </row>
    <row r="46" spans="1:11">
      <c r="A46" s="70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9">
        <f t="shared" si="2"/>
        <v>8.7808887331914089</v>
      </c>
      <c r="I46" s="79">
        <f t="shared" si="3"/>
        <v>91.219111266808596</v>
      </c>
    </row>
    <row r="47" spans="1:11">
      <c r="A47" s="80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9">
        <f t="shared" si="2"/>
        <v>8.9603343445914483</v>
      </c>
      <c r="I47" s="79">
        <f t="shared" si="3"/>
        <v>91.039665655408555</v>
      </c>
    </row>
    <row r="48" spans="1:11">
      <c r="A48" s="83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9">
        <f t="shared" si="2"/>
        <v>9.3336799041656313</v>
      </c>
      <c r="I48" s="79">
        <f t="shared" si="3"/>
        <v>90.666320095834365</v>
      </c>
    </row>
    <row r="49" spans="1:9">
      <c r="A49" s="83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9">
        <f t="shared" si="2"/>
        <v>7.4073299961333072</v>
      </c>
      <c r="I49" s="79">
        <f t="shared" si="3"/>
        <v>92.592670003866701</v>
      </c>
    </row>
    <row r="50" spans="1:9">
      <c r="A50" s="70">
        <v>44531</v>
      </c>
      <c r="B50" s="17">
        <v>159840</v>
      </c>
      <c r="C50" s="17">
        <v>7639</v>
      </c>
      <c r="D50" s="17">
        <v>1560</v>
      </c>
      <c r="E50" s="17">
        <v>90289</v>
      </c>
      <c r="F50" s="17">
        <f t="shared" si="0"/>
        <v>91849</v>
      </c>
      <c r="G50" s="17">
        <v>99488</v>
      </c>
      <c r="H50" s="67">
        <f t="shared" si="2"/>
        <v>7.678312962367321</v>
      </c>
      <c r="I50" s="67">
        <f t="shared" si="3"/>
        <v>92.321687037632685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"/>
  <sheetViews>
    <sheetView view="pageBreakPreview" topLeftCell="W1" zoomScaleSheetLayoutView="100" workbookViewId="0">
      <selection activeCell="AE13" sqref="AE13"/>
    </sheetView>
  </sheetViews>
  <sheetFormatPr defaultRowHeight="14.4"/>
  <cols>
    <col min="1" max="1" width="9.5546875" style="28" customWidth="1"/>
    <col min="2" max="2" width="7.5546875" customWidth="1"/>
    <col min="5" max="5" width="7.5546875" customWidth="1"/>
    <col min="6" max="6" width="7.44140625" customWidth="1"/>
    <col min="7" max="7" width="8.88671875" customWidth="1"/>
    <col min="8" max="8" width="10.33203125" customWidth="1"/>
    <col min="9" max="9" width="7.6640625" customWidth="1"/>
    <col min="10" max="10" width="8.44140625" customWidth="1"/>
    <col min="13" max="13" width="8.88671875" customWidth="1"/>
    <col min="14" max="14" width="6.6640625" customWidth="1"/>
    <col min="16" max="16" width="8.44140625" customWidth="1"/>
    <col min="17" max="17" width="8.5546875" customWidth="1"/>
    <col min="18" max="18" width="8.6640625" customWidth="1"/>
    <col min="20" max="20" width="9.33203125" style="12" customWidth="1"/>
    <col min="21" max="21" width="8.88671875" customWidth="1"/>
    <col min="25" max="27" width="9.109375" style="17"/>
    <col min="28" max="30" width="9.109375" style="67"/>
    <col min="31" max="31" width="9.109375" style="17"/>
  </cols>
  <sheetData>
    <row r="1" spans="1:31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</row>
    <row r="2" spans="1:31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4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4">
        <v>44197</v>
      </c>
      <c r="Y2" s="55">
        <v>82312</v>
      </c>
      <c r="Z2" s="55">
        <v>144140</v>
      </c>
      <c r="AA2" s="65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</row>
    <row r="3" spans="1:31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4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4">
        <v>44228</v>
      </c>
      <c r="Y3" s="55">
        <v>72573</v>
      </c>
      <c r="Z3" s="55">
        <v>132078</v>
      </c>
      <c r="AA3" s="55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</row>
    <row r="4" spans="1:31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4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4">
        <v>44256</v>
      </c>
      <c r="Y4" s="55">
        <v>88677</v>
      </c>
      <c r="Z4" s="55">
        <v>152861</v>
      </c>
      <c r="AA4" s="68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5">
        <v>22.19</v>
      </c>
    </row>
    <row r="5" spans="1:31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4">
        <v>43922</v>
      </c>
      <c r="Q5" s="55">
        <v>66788</v>
      </c>
      <c r="R5" s="55">
        <v>117602</v>
      </c>
      <c r="S5" s="15">
        <v>111852</v>
      </c>
      <c r="T5" s="23">
        <f t="shared" ref="T5:T7" si="6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4">
        <v>44287</v>
      </c>
      <c r="Y5" s="55">
        <v>82607</v>
      </c>
      <c r="Z5" s="55">
        <v>144894</v>
      </c>
      <c r="AA5" s="55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5">
        <v>-6.84</v>
      </c>
    </row>
    <row r="6" spans="1:31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4">
        <v>43952</v>
      </c>
      <c r="Q6" s="15">
        <v>54929</v>
      </c>
      <c r="R6" s="15">
        <v>89530</v>
      </c>
      <c r="S6" s="15">
        <v>77917</v>
      </c>
      <c r="T6" s="23">
        <f t="shared" si="6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4">
        <v>44317</v>
      </c>
      <c r="Y6" s="55">
        <v>79200</v>
      </c>
      <c r="Z6" s="55">
        <v>139137</v>
      </c>
      <c r="AA6" s="55">
        <v>133479</v>
      </c>
      <c r="AB6" s="69">
        <f t="shared" si="2"/>
        <v>56.922313978309155</v>
      </c>
      <c r="AC6" s="23">
        <f t="shared" si="3"/>
        <v>59.335176319870541</v>
      </c>
      <c r="AD6" s="69">
        <f t="shared" si="4"/>
        <v>44.186131187533</v>
      </c>
      <c r="AE6" s="55">
        <v>-4.12</v>
      </c>
    </row>
    <row r="7" spans="1:31" s="1" customFormat="1" ht="16.5" customHeight="1">
      <c r="A7" s="58" t="s">
        <v>41</v>
      </c>
      <c r="B7" s="59">
        <v>54072</v>
      </c>
      <c r="C7" s="59">
        <v>146962</v>
      </c>
      <c r="D7" s="59">
        <v>139190</v>
      </c>
      <c r="E7" s="59">
        <v>36.79</v>
      </c>
      <c r="F7" s="59">
        <v>38.840000000000003</v>
      </c>
      <c r="G7" s="59">
        <v>-7.34</v>
      </c>
      <c r="H7" s="60" t="s">
        <v>37</v>
      </c>
      <c r="I7" s="61">
        <v>69731</v>
      </c>
      <c r="J7" s="61">
        <v>149651</v>
      </c>
      <c r="K7" s="61">
        <v>123176</v>
      </c>
      <c r="L7" s="62">
        <f t="shared" si="5"/>
        <v>46.59574610259871</v>
      </c>
      <c r="M7" s="61">
        <v>56.61</v>
      </c>
      <c r="N7" s="61">
        <v>28.96</v>
      </c>
      <c r="O7" s="61">
        <v>-11.87</v>
      </c>
      <c r="P7" s="54">
        <v>43983</v>
      </c>
      <c r="Q7" s="61">
        <v>41095</v>
      </c>
      <c r="R7" s="61">
        <v>70838</v>
      </c>
      <c r="S7" s="61">
        <v>65314</v>
      </c>
      <c r="T7" s="62">
        <f t="shared" si="6"/>
        <v>58.012648578446594</v>
      </c>
      <c r="U7" s="63">
        <f t="shared" si="1"/>
        <v>62.919129130048688</v>
      </c>
      <c r="V7" s="61">
        <v>-41.1</v>
      </c>
      <c r="W7" s="61">
        <v>-25.18</v>
      </c>
      <c r="X7" s="54">
        <v>44348</v>
      </c>
      <c r="Y7" s="56">
        <v>80489</v>
      </c>
      <c r="Z7" s="56">
        <v>131509</v>
      </c>
      <c r="AA7" s="56">
        <v>126236</v>
      </c>
      <c r="AB7" s="72">
        <f t="shared" si="2"/>
        <v>61.204176140036047</v>
      </c>
      <c r="AC7" s="72">
        <f t="shared" si="3"/>
        <v>63.760733863557149</v>
      </c>
      <c r="AD7" s="69">
        <f t="shared" si="4"/>
        <v>95.860810317556883</v>
      </c>
      <c r="AE7" s="56">
        <v>1.62</v>
      </c>
    </row>
    <row r="8" spans="1:31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7">I8/J8%</f>
        <v>45.899898134115134</v>
      </c>
      <c r="M8" s="24">
        <f t="shared" ref="M8:M13" si="8">I8/K8%</f>
        <v>54.32883883015483</v>
      </c>
      <c r="N8" s="22">
        <v>21.93</v>
      </c>
      <c r="O8" s="22">
        <v>5.97</v>
      </c>
      <c r="P8" s="54">
        <v>44013</v>
      </c>
      <c r="Q8" s="15">
        <v>46821</v>
      </c>
      <c r="R8" s="15">
        <v>84082</v>
      </c>
      <c r="S8" s="22">
        <v>80244</v>
      </c>
      <c r="T8" s="23">
        <f t="shared" ref="T8:T9" si="9">Q8/R8%</f>
        <v>55.684926619252629</v>
      </c>
      <c r="U8" s="46">
        <f t="shared" ref="U8:U9" si="10">Q8/S8%</f>
        <v>58.348287722446535</v>
      </c>
      <c r="V8" s="15">
        <v>-36.64</v>
      </c>
      <c r="W8" s="15">
        <v>13.93</v>
      </c>
      <c r="X8" s="54">
        <v>44378</v>
      </c>
      <c r="Y8" s="55">
        <v>74362</v>
      </c>
      <c r="Z8" s="55">
        <v>131267</v>
      </c>
      <c r="AA8" s="55">
        <v>121772</v>
      </c>
      <c r="AB8" s="69">
        <f t="shared" si="2"/>
        <v>56.649424455499094</v>
      </c>
      <c r="AC8" s="69">
        <f t="shared" si="3"/>
        <v>61.066583451039648</v>
      </c>
      <c r="AD8" s="69">
        <f t="shared" si="4"/>
        <v>58.821896157707016</v>
      </c>
      <c r="AE8" s="55">
        <v>-7.61</v>
      </c>
    </row>
    <row r="9" spans="1:31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7"/>
        <v>44.938649371864656</v>
      </c>
      <c r="M9" s="24">
        <f t="shared" si="8"/>
        <v>53.850424010459655</v>
      </c>
      <c r="N9" s="22">
        <v>21.01</v>
      </c>
      <c r="O9" s="22">
        <v>-0.23</v>
      </c>
      <c r="P9" s="54">
        <v>44044</v>
      </c>
      <c r="Q9" s="55">
        <v>50303</v>
      </c>
      <c r="R9" s="55">
        <v>88253</v>
      </c>
      <c r="S9" s="22">
        <v>85831</v>
      </c>
      <c r="T9" s="23">
        <f t="shared" si="9"/>
        <v>56.998628941792347</v>
      </c>
      <c r="U9" s="24">
        <f t="shared" si="10"/>
        <v>58.607030094021979</v>
      </c>
      <c r="V9" s="22">
        <v>-31.77</v>
      </c>
      <c r="W9" s="22">
        <v>7.44</v>
      </c>
      <c r="X9" s="54">
        <v>44409</v>
      </c>
      <c r="Y9" s="55">
        <v>74218</v>
      </c>
      <c r="Z9" s="55">
        <v>126191</v>
      </c>
      <c r="AA9" s="55">
        <v>119733</v>
      </c>
      <c r="AB9" s="69">
        <f t="shared" si="2"/>
        <v>58.814020017275396</v>
      </c>
      <c r="AC9" s="69">
        <f t="shared" si="3"/>
        <v>61.986252745692504</v>
      </c>
      <c r="AD9" s="69">
        <f t="shared" si="4"/>
        <v>47.541896109575973</v>
      </c>
      <c r="AE9" s="55">
        <v>-0.01</v>
      </c>
    </row>
    <row r="10" spans="1:31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7" t="s">
        <v>49</v>
      </c>
      <c r="I10" s="20">
        <v>63828</v>
      </c>
      <c r="J10" s="20">
        <v>146713</v>
      </c>
      <c r="K10" s="20">
        <v>118638</v>
      </c>
      <c r="L10" s="23">
        <f t="shared" si="7"/>
        <v>43.505347174415348</v>
      </c>
      <c r="M10" s="23">
        <f t="shared" si="8"/>
        <v>53.800637232589892</v>
      </c>
      <c r="N10" s="20">
        <v>-4.1500000000000004</v>
      </c>
      <c r="O10" s="20">
        <v>-13.42</v>
      </c>
      <c r="P10" s="54">
        <v>44075</v>
      </c>
      <c r="Q10" s="55">
        <v>56960</v>
      </c>
      <c r="R10" s="55">
        <v>98330</v>
      </c>
      <c r="S10" s="22">
        <v>97475</v>
      </c>
      <c r="T10" s="23">
        <f t="shared" ref="T10:T13" si="11">Q10/R10%</f>
        <v>57.927387369063361</v>
      </c>
      <c r="U10" s="24">
        <f t="shared" ref="U10:U13" si="12">Q10/S10%</f>
        <v>58.43549628109772</v>
      </c>
      <c r="V10" s="20">
        <v>-10.76</v>
      </c>
      <c r="W10" s="20">
        <v>13.23</v>
      </c>
      <c r="X10" s="54">
        <v>44440</v>
      </c>
      <c r="Y10" s="55">
        <v>79439</v>
      </c>
      <c r="Z10" s="55">
        <v>130479</v>
      </c>
      <c r="AA10" s="55">
        <v>125867</v>
      </c>
      <c r="AB10" s="69">
        <f t="shared" si="2"/>
        <v>60.882594133921934</v>
      </c>
      <c r="AC10" s="69">
        <f t="shared" si="3"/>
        <v>63.1134451444779</v>
      </c>
      <c r="AD10" s="69">
        <f t="shared" si="4"/>
        <v>39.464536516853933</v>
      </c>
      <c r="AE10" s="55">
        <v>7.03</v>
      </c>
    </row>
    <row r="11" spans="1:31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7"/>
        <v>43.248213461619137</v>
      </c>
      <c r="M11" s="23">
        <f t="shared" si="8"/>
        <v>54.262402947756286</v>
      </c>
      <c r="N11" s="20">
        <v>-7.85</v>
      </c>
      <c r="O11" s="20">
        <v>-3.1</v>
      </c>
      <c r="P11" s="54">
        <v>44105</v>
      </c>
      <c r="Q11" s="20">
        <v>68601</v>
      </c>
      <c r="R11" s="20">
        <v>124957</v>
      </c>
      <c r="S11" s="22">
        <v>119127</v>
      </c>
      <c r="T11" s="23">
        <f t="shared" si="11"/>
        <v>54.899685491809187</v>
      </c>
      <c r="U11" s="24">
        <f t="shared" si="12"/>
        <v>57.586441360900551</v>
      </c>
      <c r="V11" s="20">
        <v>10.91</v>
      </c>
      <c r="W11" s="20">
        <v>20.440000000000001</v>
      </c>
      <c r="X11" s="54">
        <v>44470</v>
      </c>
      <c r="Y11" s="55">
        <v>88486</v>
      </c>
      <c r="Z11" s="55">
        <v>146200</v>
      </c>
      <c r="AA11" s="55">
        <v>140590</v>
      </c>
      <c r="AB11" s="69">
        <f t="shared" si="2"/>
        <v>60.523939808481529</v>
      </c>
      <c r="AC11" s="69">
        <f t="shared" si="3"/>
        <v>62.939042606159752</v>
      </c>
      <c r="AD11" s="69">
        <f t="shared" si="4"/>
        <v>28.986457923353889</v>
      </c>
      <c r="AE11" s="55">
        <v>11.38</v>
      </c>
    </row>
    <row r="12" spans="1:31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7"/>
        <v>44.487005166854438</v>
      </c>
      <c r="M12" s="23">
        <f t="shared" si="8"/>
        <v>51.803162999420962</v>
      </c>
      <c r="N12" s="20">
        <v>-10.119999999999999</v>
      </c>
      <c r="O12" s="20">
        <v>-7.43</v>
      </c>
      <c r="P12" s="54">
        <v>44136</v>
      </c>
      <c r="Q12" s="20">
        <v>68198</v>
      </c>
      <c r="R12" s="20">
        <v>125326</v>
      </c>
      <c r="S12" s="20">
        <v>120822</v>
      </c>
      <c r="T12" s="23">
        <f t="shared" si="11"/>
        <v>54.416481815425371</v>
      </c>
      <c r="U12" s="24">
        <f t="shared" si="12"/>
        <v>56.445018291370772</v>
      </c>
      <c r="V12" s="20">
        <v>19.100000000000001</v>
      </c>
      <c r="W12" s="20">
        <v>-0.57999999999999996</v>
      </c>
      <c r="X12" s="54">
        <v>44501</v>
      </c>
      <c r="Y12" s="55">
        <v>95689</v>
      </c>
      <c r="Z12" s="55">
        <v>152903</v>
      </c>
      <c r="AA12" s="55">
        <v>146342</v>
      </c>
      <c r="AB12" s="69">
        <f t="shared" si="2"/>
        <v>62.581505922055157</v>
      </c>
      <c r="AC12" s="69">
        <f t="shared" si="3"/>
        <v>65.387243580106869</v>
      </c>
      <c r="AD12" s="69">
        <f t="shared" si="4"/>
        <v>40.310566292266635</v>
      </c>
      <c r="AE12" s="55">
        <v>7.53</v>
      </c>
    </row>
    <row r="13" spans="1:31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6">
        <v>69213</v>
      </c>
      <c r="J13" s="56">
        <v>148733</v>
      </c>
      <c r="K13" s="20">
        <v>119818</v>
      </c>
      <c r="L13" s="23">
        <f t="shared" si="7"/>
        <v>46.535066192438805</v>
      </c>
      <c r="M13" s="23">
        <f t="shared" si="8"/>
        <v>57.765110417466488</v>
      </c>
      <c r="N13" s="20">
        <v>10.38</v>
      </c>
      <c r="O13" s="20">
        <v>20.88</v>
      </c>
      <c r="P13" s="54">
        <v>44166</v>
      </c>
      <c r="Q13" s="56">
        <v>79723</v>
      </c>
      <c r="R13" s="56">
        <v>145358</v>
      </c>
      <c r="S13" s="20">
        <v>138507</v>
      </c>
      <c r="T13" s="23">
        <f t="shared" si="11"/>
        <v>54.845966510271197</v>
      </c>
      <c r="U13" s="23">
        <f t="shared" si="12"/>
        <v>57.558823741760349</v>
      </c>
      <c r="V13" s="20">
        <v>15.18</v>
      </c>
      <c r="W13" s="20">
        <v>16.899999999999999</v>
      </c>
      <c r="X13" s="54">
        <v>44531</v>
      </c>
      <c r="Y13" s="55">
        <v>99488</v>
      </c>
      <c r="Z13" s="55">
        <v>159840</v>
      </c>
      <c r="AA13" s="55">
        <v>154122</v>
      </c>
      <c r="AB13" s="69">
        <f t="shared" si="2"/>
        <v>62.242242242242241</v>
      </c>
      <c r="AC13" s="69">
        <f t="shared" si="3"/>
        <v>64.551459233594159</v>
      </c>
      <c r="AD13" s="69">
        <f t="shared" si="4"/>
        <v>24.792092620699169</v>
      </c>
      <c r="AE13" s="55">
        <v>3.97</v>
      </c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2022-01-07T13:43:20Z</dcterms:modified>
</cp:coreProperties>
</file>